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deline\Documents\AAE Website\"/>
    </mc:Choice>
  </mc:AlternateContent>
  <xr:revisionPtr revIDLastSave="0" documentId="8_{92A31E86-7AD0-4FCF-B7CF-CE8CA298D450}" xr6:coauthVersionLast="36" xr6:coauthVersionMax="36" xr10:uidLastSave="{00000000-0000-0000-0000-000000000000}"/>
  <bookViews>
    <workbookView xWindow="0" yWindow="0" windowWidth="16180" windowHeight="6870" xr2:uid="{00000000-000D-0000-FFFF-FFFF00000000}"/>
  </bookViews>
  <sheets>
    <sheet name="Device Performance" sheetId="3" r:id="rId1"/>
  </sheets>
  <definedNames>
    <definedName name="_xlnm._FilterDatabase" localSheetId="0" hidden="1">'Device Performance'!$A$6:$G$58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60" i="3" l="1"/>
  <c r="L5" i="3" l="1"/>
  <c r="M3" i="3" s="1"/>
  <c r="M5" i="3"/>
  <c r="J5" i="3"/>
  <c r="I5" i="3"/>
  <c r="M2" i="3" l="1"/>
</calcChain>
</file>

<file path=xl/sharedStrings.xml><?xml version="1.0" encoding="utf-8"?>
<sst xmlns="http://schemas.openxmlformats.org/spreadsheetml/2006/main" count="332" uniqueCount="100">
  <si>
    <t>Substation</t>
  </si>
  <si>
    <t>Device Type</t>
  </si>
  <si>
    <t>Inspection Type</t>
  </si>
  <si>
    <t>PAUGER</t>
  </si>
  <si>
    <t>Backbone</t>
  </si>
  <si>
    <t>LFUS</t>
  </si>
  <si>
    <t>FOCUS</t>
  </si>
  <si>
    <t>ALMONASTER</t>
  </si>
  <si>
    <t>MARKET</t>
  </si>
  <si>
    <t>DERBIGNY</t>
  </si>
  <si>
    <t>CURRAN</t>
  </si>
  <si>
    <t>SBKR</t>
  </si>
  <si>
    <t>JOLIET</t>
  </si>
  <si>
    <t>MIDTOWN</t>
  </si>
  <si>
    <t>SOUTHPORT</t>
  </si>
  <si>
    <t>B0527</t>
  </si>
  <si>
    <t>TRICOU</t>
  </si>
  <si>
    <t>1705</t>
  </si>
  <si>
    <t>37989</t>
  </si>
  <si>
    <t>623</t>
  </si>
  <si>
    <t>2135</t>
  </si>
  <si>
    <t>1553</t>
  </si>
  <si>
    <t>2212</t>
  </si>
  <si>
    <t>2147</t>
  </si>
  <si>
    <t>2026</t>
  </si>
  <si>
    <t>52975</t>
  </si>
  <si>
    <t>907</t>
  </si>
  <si>
    <t>21370</t>
  </si>
  <si>
    <t>614</t>
  </si>
  <si>
    <t>2013</t>
  </si>
  <si>
    <t>1513</t>
  </si>
  <si>
    <t>2012</t>
  </si>
  <si>
    <t>2014</t>
  </si>
  <si>
    <t>1703</t>
  </si>
  <si>
    <t>2346</t>
  </si>
  <si>
    <t>611</t>
  </si>
  <si>
    <t>1710</t>
  </si>
  <si>
    <t>W1725</t>
  </si>
  <si>
    <t>W0713</t>
  </si>
  <si>
    <t>W1714</t>
  </si>
  <si>
    <t>W1726</t>
  </si>
  <si>
    <t>W0725</t>
  </si>
  <si>
    <t>W1712</t>
  </si>
  <si>
    <t>RCLR</t>
  </si>
  <si>
    <t>W1713</t>
  </si>
  <si>
    <t>W0115</t>
  </si>
  <si>
    <t>W0715</t>
  </si>
  <si>
    <t>W1715</t>
  </si>
  <si>
    <t>W0726</t>
  </si>
  <si>
    <t>W0118</t>
  </si>
  <si>
    <t>W0714</t>
  </si>
  <si>
    <t>W0712</t>
  </si>
  <si>
    <t>W0722</t>
  </si>
  <si>
    <t>5148</t>
  </si>
  <si>
    <t>38231</t>
  </si>
  <si>
    <t>1055</t>
  </si>
  <si>
    <t>5142</t>
  </si>
  <si>
    <t>37215</t>
  </si>
  <si>
    <t>33772</t>
  </si>
  <si>
    <t>88995</t>
  </si>
  <si>
    <t>21976</t>
  </si>
  <si>
    <t>5126</t>
  </si>
  <si>
    <t>75363</t>
  </si>
  <si>
    <t>5563</t>
  </si>
  <si>
    <t>10196</t>
  </si>
  <si>
    <t>4019</t>
  </si>
  <si>
    <t>5129</t>
  </si>
  <si>
    <t>5166</t>
  </si>
  <si>
    <t>1346</t>
  </si>
  <si>
    <t>5003</t>
  </si>
  <si>
    <t>1107</t>
  </si>
  <si>
    <t>5084</t>
  </si>
  <si>
    <t>10431</t>
  </si>
  <si>
    <t>5648</t>
  </si>
  <si>
    <t>1120</t>
  </si>
  <si>
    <t>11117</t>
  </si>
  <si>
    <t>22131</t>
  </si>
  <si>
    <t>City</t>
  </si>
  <si>
    <t>Algiers</t>
  </si>
  <si>
    <t>New Orleans</t>
  </si>
  <si>
    <t>Feeder_ID</t>
  </si>
  <si>
    <t>GRETNA</t>
  </si>
  <si>
    <t xml:space="preserve">DIS </t>
  </si>
  <si>
    <t>HOLIDAY (LA)</t>
  </si>
  <si>
    <t>LOWER COAST</t>
  </si>
  <si>
    <t>Prior Avg Count</t>
  </si>
  <si>
    <t>2017 Count</t>
  </si>
  <si>
    <t>2017 CI</t>
  </si>
  <si>
    <t>Prior Avg CI</t>
  </si>
  <si>
    <t>Investment Year</t>
  </si>
  <si>
    <t>Device ID</t>
  </si>
  <si>
    <t>Device Avoided CI</t>
  </si>
  <si>
    <r>
      <t xml:space="preserve">NOTE:  This data set includes </t>
    </r>
    <r>
      <rPr>
        <b/>
        <sz val="11"/>
        <color rgb="FFFF0000"/>
        <rFont val="Calibri"/>
        <family val="2"/>
        <scheme val="minor"/>
      </rPr>
      <t>All D-Line View</t>
    </r>
    <r>
      <rPr>
        <sz val="11"/>
        <color theme="1"/>
        <rFont val="Calibri"/>
        <family val="2"/>
        <scheme val="minor"/>
      </rPr>
      <t xml:space="preserve"> outages ('Controllable' AND 'Non-Controllable)</t>
    </r>
  </si>
  <si>
    <t>Post Work Year</t>
  </si>
  <si>
    <t>Device Avoided Outages</t>
  </si>
  <si>
    <t>2017 outages are through 12/31/17</t>
  </si>
  <si>
    <t>ENOI Yearend 2017 Avoided CI:</t>
  </si>
  <si>
    <t>2017 Device CI Improvement:</t>
  </si>
  <si>
    <t xml:space="preserve">2017 improvement of 2016 special funding devices </t>
  </si>
  <si>
    <t>Net Avoided CIs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</si>
</sst>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2" borderId="1" xfId="0" applyFill="1" applyBorder="1"/>
    <xf numFmtId="49" fontId="0" fillId="0" borderId="0" xfId="0" applyNumberFormat="1"/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2" borderId="1" xfId="0" applyFill="1" applyBorder="1" applyAlignment="1">
      <alignment wrapText="1"/>
    </xf>
    <xf numFmtId="49" fontId="0" fillId="2" borderId="1" xfId="0" applyNumberFormat="1" applyFill="1" applyBorder="1" applyAlignment="1">
      <alignment wrapText="1"/>
    </xf>
    <xf numFmtId="3" fontId="0" fillId="2" borderId="1" xfId="0" applyNumberFormat="1" applyFill="1" applyBorder="1" applyAlignment="1">
      <alignment wrapText="1"/>
    </xf>
    <xf numFmtId="0" fontId="2" fillId="3" borderId="0" xfId="0" applyFont="1" applyFill="1"/>
    <xf numFmtId="3" fontId="2" fillId="3" borderId="0" xfId="0" applyNumberFormat="1" applyFont="1" applyFill="1" applyAlignment="1">
      <alignment horizontal="right"/>
    </xf>
    <xf numFmtId="164" fontId="2" fillId="3" borderId="0" xfId="1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0"/>
  <sheetViews>
    <sheetView tabSelected="1" workbookViewId="0">
      <pane ySplit="6" topLeftCell="A43" activePane="bottomLeft" state="frozen"/>
      <selection pane="bottomLeft" activeCell="S58" sqref="S58"/>
    </sheetView>
  </sheetViews>
  <sheetFormatPr defaultRowHeight="14.5" x14ac:dyDescent="0.35"/>
  <cols>
    <col min="1" max="1" width="12.453125" bestFit="1" customWidth="1"/>
    <col min="2" max="2" width="11.26953125" customWidth="1"/>
    <col min="3" max="3" width="13.7265625" bestFit="1" customWidth="1"/>
    <col min="4" max="4" width="11.81640625" customWidth="1"/>
    <col min="5" max="5" width="10.1796875" style="2" bestFit="1" customWidth="1"/>
    <col min="6" max="6" width="9.453125" style="2" customWidth="1"/>
    <col min="7" max="7" width="8.54296875" style="2" customWidth="1"/>
    <col min="8" max="8" width="9" customWidth="1"/>
    <col min="9" max="9" width="10" customWidth="1"/>
    <col min="10" max="10" width="8" customWidth="1"/>
    <col min="11" max="11" width="12.453125" customWidth="1"/>
    <col min="12" max="12" width="12.26953125" style="3" bestFit="1" customWidth="1"/>
    <col min="13" max="13" width="9.26953125" style="3" bestFit="1" customWidth="1"/>
    <col min="14" max="14" width="11.1796875" style="3" bestFit="1" customWidth="1"/>
  </cols>
  <sheetData>
    <row r="1" spans="1:14" x14ac:dyDescent="0.35">
      <c r="A1" t="s">
        <v>98</v>
      </c>
    </row>
    <row r="2" spans="1:14" x14ac:dyDescent="0.35">
      <c r="A2" t="s">
        <v>92</v>
      </c>
      <c r="I2" s="8"/>
      <c r="J2" s="8"/>
      <c r="K2" s="8"/>
      <c r="L2" s="9" t="s">
        <v>97</v>
      </c>
      <c r="M2" s="10">
        <f>M3/L5</f>
        <v>0.63549455750118311</v>
      </c>
    </row>
    <row r="3" spans="1:14" x14ac:dyDescent="0.35">
      <c r="A3" t="s">
        <v>95</v>
      </c>
      <c r="L3" s="4" t="s">
        <v>96</v>
      </c>
      <c r="M3" s="3">
        <f>L5-M5</f>
        <v>46998</v>
      </c>
    </row>
    <row r="4" spans="1:14" x14ac:dyDescent="0.35">
      <c r="L4" s="4"/>
    </row>
    <row r="5" spans="1:14" x14ac:dyDescent="0.35">
      <c r="I5">
        <f t="shared" ref="I5:M5" si="0">SUBTOTAL(9,I7:I5002)</f>
        <v>83</v>
      </c>
      <c r="J5">
        <f t="shared" si="0"/>
        <v>30</v>
      </c>
      <c r="L5" s="3">
        <f t="shared" si="0"/>
        <v>73955</v>
      </c>
      <c r="M5" s="3">
        <f t="shared" si="0"/>
        <v>26957</v>
      </c>
    </row>
    <row r="6" spans="1:14" ht="43.5" x14ac:dyDescent="0.35">
      <c r="A6" s="1" t="s">
        <v>77</v>
      </c>
      <c r="B6" s="5" t="s">
        <v>2</v>
      </c>
      <c r="C6" s="5" t="s">
        <v>0</v>
      </c>
      <c r="D6" s="5" t="s">
        <v>89</v>
      </c>
      <c r="E6" s="6" t="s">
        <v>80</v>
      </c>
      <c r="F6" s="6" t="s">
        <v>1</v>
      </c>
      <c r="G6" s="6" t="s">
        <v>90</v>
      </c>
      <c r="H6" s="5" t="s">
        <v>93</v>
      </c>
      <c r="I6" s="5" t="s">
        <v>85</v>
      </c>
      <c r="J6" s="5" t="s">
        <v>86</v>
      </c>
      <c r="K6" s="5" t="s">
        <v>94</v>
      </c>
      <c r="L6" s="7" t="s">
        <v>88</v>
      </c>
      <c r="M6" s="7" t="s">
        <v>87</v>
      </c>
      <c r="N6" s="7" t="s">
        <v>91</v>
      </c>
    </row>
    <row r="7" spans="1:14" x14ac:dyDescent="0.35">
      <c r="A7" t="s">
        <v>79</v>
      </c>
      <c r="B7" t="s">
        <v>4</v>
      </c>
      <c r="C7" t="s">
        <v>7</v>
      </c>
      <c r="D7">
        <v>2016</v>
      </c>
      <c r="E7" s="2" t="s">
        <v>35</v>
      </c>
      <c r="F7" s="2" t="s">
        <v>11</v>
      </c>
      <c r="G7" s="2" t="s">
        <v>35</v>
      </c>
      <c r="H7">
        <v>2017</v>
      </c>
      <c r="I7">
        <v>1</v>
      </c>
      <c r="J7">
        <v>1</v>
      </c>
      <c r="K7">
        <v>0</v>
      </c>
      <c r="L7" s="3">
        <v>1210</v>
      </c>
      <c r="M7" s="3">
        <v>22</v>
      </c>
      <c r="N7" s="3">
        <v>1188</v>
      </c>
    </row>
    <row r="8" spans="1:14" x14ac:dyDescent="0.35">
      <c r="A8" t="s">
        <v>79</v>
      </c>
      <c r="B8" t="s">
        <v>4</v>
      </c>
      <c r="C8" t="s">
        <v>7</v>
      </c>
      <c r="D8">
        <v>2016</v>
      </c>
      <c r="E8" s="2" t="s">
        <v>28</v>
      </c>
      <c r="F8" s="2" t="s">
        <v>11</v>
      </c>
      <c r="G8" s="2" t="s">
        <v>28</v>
      </c>
      <c r="H8">
        <v>2017</v>
      </c>
      <c r="I8">
        <v>2</v>
      </c>
      <c r="J8">
        <v>0</v>
      </c>
      <c r="K8">
        <v>2</v>
      </c>
      <c r="L8" s="3">
        <v>106</v>
      </c>
      <c r="M8" s="3">
        <v>0</v>
      </c>
      <c r="N8" s="3">
        <v>106</v>
      </c>
    </row>
    <row r="9" spans="1:14" x14ac:dyDescent="0.35">
      <c r="A9" t="s">
        <v>79</v>
      </c>
      <c r="B9" t="s">
        <v>4</v>
      </c>
      <c r="C9" t="s">
        <v>7</v>
      </c>
      <c r="D9">
        <v>2016</v>
      </c>
      <c r="E9" s="2" t="s">
        <v>19</v>
      </c>
      <c r="F9" s="2" t="s">
        <v>11</v>
      </c>
      <c r="G9" s="2" t="s">
        <v>19</v>
      </c>
      <c r="H9">
        <v>2017</v>
      </c>
      <c r="I9">
        <v>2</v>
      </c>
      <c r="J9">
        <v>0</v>
      </c>
      <c r="K9">
        <v>2</v>
      </c>
      <c r="L9" s="3">
        <v>1452</v>
      </c>
      <c r="M9" s="3">
        <v>0</v>
      </c>
      <c r="N9" s="3">
        <v>1452</v>
      </c>
    </row>
    <row r="10" spans="1:14" x14ac:dyDescent="0.35">
      <c r="A10" t="s">
        <v>79</v>
      </c>
      <c r="B10" t="s">
        <v>4</v>
      </c>
      <c r="C10" t="s">
        <v>10</v>
      </c>
      <c r="D10">
        <v>2016</v>
      </c>
      <c r="E10" s="2" t="s">
        <v>22</v>
      </c>
      <c r="F10" s="2" t="s">
        <v>11</v>
      </c>
      <c r="G10" s="2" t="s">
        <v>22</v>
      </c>
      <c r="H10">
        <v>2017</v>
      </c>
      <c r="I10">
        <v>0</v>
      </c>
      <c r="J10">
        <v>0</v>
      </c>
      <c r="K10">
        <v>0</v>
      </c>
      <c r="L10" s="3">
        <v>0</v>
      </c>
      <c r="M10" s="3">
        <v>0</v>
      </c>
      <c r="N10" s="3">
        <v>0</v>
      </c>
    </row>
    <row r="11" spans="1:14" x14ac:dyDescent="0.35">
      <c r="A11" t="s">
        <v>79</v>
      </c>
      <c r="B11" t="s">
        <v>4</v>
      </c>
      <c r="C11" t="s">
        <v>9</v>
      </c>
      <c r="D11">
        <v>2016</v>
      </c>
      <c r="E11" s="2" t="s">
        <v>21</v>
      </c>
      <c r="F11" s="2" t="s">
        <v>11</v>
      </c>
      <c r="G11" s="2" t="s">
        <v>21</v>
      </c>
      <c r="H11">
        <v>2017</v>
      </c>
      <c r="I11">
        <v>2</v>
      </c>
      <c r="J11">
        <v>2</v>
      </c>
      <c r="K11">
        <v>0</v>
      </c>
      <c r="L11" s="3">
        <v>3945</v>
      </c>
      <c r="M11" s="3">
        <v>4378</v>
      </c>
      <c r="N11" s="3">
        <v>-433</v>
      </c>
    </row>
    <row r="12" spans="1:14" x14ac:dyDescent="0.35">
      <c r="A12" t="s">
        <v>79</v>
      </c>
      <c r="B12" t="s">
        <v>4</v>
      </c>
      <c r="C12" t="s">
        <v>12</v>
      </c>
      <c r="D12">
        <v>2016</v>
      </c>
      <c r="E12" s="2" t="s">
        <v>31</v>
      </c>
      <c r="F12" s="2" t="s">
        <v>11</v>
      </c>
      <c r="G12" s="2" t="s">
        <v>31</v>
      </c>
      <c r="H12">
        <v>2017</v>
      </c>
      <c r="I12">
        <v>4</v>
      </c>
      <c r="J12">
        <v>1</v>
      </c>
      <c r="K12">
        <v>3</v>
      </c>
      <c r="L12" s="3">
        <v>9284</v>
      </c>
      <c r="M12" s="3">
        <v>2331</v>
      </c>
      <c r="N12" s="3">
        <v>6953</v>
      </c>
    </row>
    <row r="13" spans="1:14" x14ac:dyDescent="0.35">
      <c r="A13" t="s">
        <v>79</v>
      </c>
      <c r="B13" t="s">
        <v>4</v>
      </c>
      <c r="C13" t="s">
        <v>12</v>
      </c>
      <c r="D13">
        <v>2016</v>
      </c>
      <c r="E13" s="2" t="s">
        <v>29</v>
      </c>
      <c r="F13" s="2" t="s">
        <v>11</v>
      </c>
      <c r="G13" s="2" t="s">
        <v>29</v>
      </c>
      <c r="H13">
        <v>2017</v>
      </c>
      <c r="I13">
        <v>1</v>
      </c>
      <c r="J13">
        <v>0</v>
      </c>
      <c r="K13">
        <v>1</v>
      </c>
      <c r="L13" s="3">
        <v>1348</v>
      </c>
      <c r="M13" s="3">
        <v>0</v>
      </c>
      <c r="N13" s="3">
        <v>1348</v>
      </c>
    </row>
    <row r="14" spans="1:14" x14ac:dyDescent="0.35">
      <c r="A14" t="s">
        <v>79</v>
      </c>
      <c r="B14" t="s">
        <v>4</v>
      </c>
      <c r="C14" t="s">
        <v>12</v>
      </c>
      <c r="D14">
        <v>2016</v>
      </c>
      <c r="E14" s="2" t="s">
        <v>32</v>
      </c>
      <c r="F14" s="2" t="s">
        <v>11</v>
      </c>
      <c r="G14" s="2" t="s">
        <v>32</v>
      </c>
      <c r="H14">
        <v>2017</v>
      </c>
      <c r="I14">
        <v>1</v>
      </c>
      <c r="J14">
        <v>0</v>
      </c>
      <c r="K14">
        <v>1</v>
      </c>
      <c r="L14" s="3">
        <v>2304</v>
      </c>
      <c r="M14" s="3">
        <v>0</v>
      </c>
      <c r="N14" s="3">
        <v>2304</v>
      </c>
    </row>
    <row r="15" spans="1:14" x14ac:dyDescent="0.35">
      <c r="A15" t="s">
        <v>79</v>
      </c>
      <c r="B15" t="s">
        <v>4</v>
      </c>
      <c r="C15" t="s">
        <v>12</v>
      </c>
      <c r="D15">
        <v>2016</v>
      </c>
      <c r="E15" s="2" t="s">
        <v>24</v>
      </c>
      <c r="F15" s="2" t="s">
        <v>11</v>
      </c>
      <c r="G15" s="2" t="s">
        <v>24</v>
      </c>
      <c r="H15">
        <v>2017</v>
      </c>
      <c r="I15">
        <v>0</v>
      </c>
      <c r="J15">
        <v>0</v>
      </c>
      <c r="K15">
        <v>0</v>
      </c>
      <c r="L15" s="3">
        <v>0</v>
      </c>
      <c r="M15" s="3">
        <v>0</v>
      </c>
      <c r="N15" s="3">
        <v>0</v>
      </c>
    </row>
    <row r="16" spans="1:14" x14ac:dyDescent="0.35">
      <c r="A16" t="s">
        <v>79</v>
      </c>
      <c r="B16" t="s">
        <v>4</v>
      </c>
      <c r="C16" t="s">
        <v>8</v>
      </c>
      <c r="D16">
        <v>2016</v>
      </c>
      <c r="E16" s="2" t="s">
        <v>20</v>
      </c>
      <c r="F16" s="2" t="s">
        <v>11</v>
      </c>
      <c r="G16" s="2" t="s">
        <v>20</v>
      </c>
      <c r="H16">
        <v>2017</v>
      </c>
      <c r="I16">
        <v>0</v>
      </c>
      <c r="J16">
        <v>1</v>
      </c>
      <c r="K16">
        <v>-1</v>
      </c>
      <c r="L16" s="3">
        <v>0</v>
      </c>
      <c r="M16" s="3">
        <v>2088</v>
      </c>
      <c r="N16" s="3">
        <v>-2088</v>
      </c>
    </row>
    <row r="17" spans="1:14" x14ac:dyDescent="0.35">
      <c r="A17" t="s">
        <v>79</v>
      </c>
      <c r="B17" t="s">
        <v>4</v>
      </c>
      <c r="C17" t="s">
        <v>13</v>
      </c>
      <c r="D17">
        <v>2016</v>
      </c>
      <c r="E17" s="2" t="s">
        <v>26</v>
      </c>
      <c r="F17" s="2" t="s">
        <v>11</v>
      </c>
      <c r="G17" s="2" t="s">
        <v>26</v>
      </c>
      <c r="H17">
        <v>2017</v>
      </c>
      <c r="I17">
        <v>1</v>
      </c>
      <c r="J17">
        <v>0</v>
      </c>
      <c r="K17">
        <v>1</v>
      </c>
      <c r="L17" s="3">
        <v>2481</v>
      </c>
      <c r="M17" s="3">
        <v>0</v>
      </c>
      <c r="N17" s="3">
        <v>2481</v>
      </c>
    </row>
    <row r="18" spans="1:14" x14ac:dyDescent="0.35">
      <c r="A18" t="s">
        <v>79</v>
      </c>
      <c r="B18" t="s">
        <v>4</v>
      </c>
      <c r="C18" t="s">
        <v>3</v>
      </c>
      <c r="D18">
        <v>2016</v>
      </c>
      <c r="E18" s="2" t="s">
        <v>33</v>
      </c>
      <c r="F18" s="2" t="s">
        <v>11</v>
      </c>
      <c r="G18" s="2" t="s">
        <v>33</v>
      </c>
      <c r="H18">
        <v>2017</v>
      </c>
      <c r="I18">
        <v>2</v>
      </c>
      <c r="J18">
        <v>0</v>
      </c>
      <c r="K18">
        <v>2</v>
      </c>
      <c r="L18" s="3">
        <v>3929</v>
      </c>
      <c r="M18" s="3">
        <v>0</v>
      </c>
      <c r="N18" s="3">
        <v>3929</v>
      </c>
    </row>
    <row r="19" spans="1:14" x14ac:dyDescent="0.35">
      <c r="A19" t="s">
        <v>79</v>
      </c>
      <c r="B19" t="s">
        <v>4</v>
      </c>
      <c r="C19" t="s">
        <v>3</v>
      </c>
      <c r="D19">
        <v>2016</v>
      </c>
      <c r="E19" s="2" t="s">
        <v>17</v>
      </c>
      <c r="F19" s="2" t="s">
        <v>11</v>
      </c>
      <c r="G19" s="2" t="s">
        <v>17</v>
      </c>
      <c r="H19">
        <v>2017</v>
      </c>
      <c r="I19">
        <v>1</v>
      </c>
      <c r="J19">
        <v>4</v>
      </c>
      <c r="K19">
        <v>-3</v>
      </c>
      <c r="L19" s="3">
        <v>3773</v>
      </c>
      <c r="M19" s="3">
        <v>4915</v>
      </c>
      <c r="N19" s="3">
        <v>-1142</v>
      </c>
    </row>
    <row r="20" spans="1:14" x14ac:dyDescent="0.35">
      <c r="A20" t="s">
        <v>79</v>
      </c>
      <c r="B20" t="s">
        <v>4</v>
      </c>
      <c r="C20" t="s">
        <v>3</v>
      </c>
      <c r="D20">
        <v>2016</v>
      </c>
      <c r="E20" s="2" t="s">
        <v>36</v>
      </c>
      <c r="F20" s="2" t="s">
        <v>11</v>
      </c>
      <c r="G20" s="2" t="s">
        <v>36</v>
      </c>
      <c r="H20">
        <v>2017</v>
      </c>
      <c r="I20">
        <v>2</v>
      </c>
      <c r="J20">
        <v>0</v>
      </c>
      <c r="K20">
        <v>2</v>
      </c>
      <c r="L20" s="3">
        <v>3863</v>
      </c>
      <c r="M20" s="3">
        <v>0</v>
      </c>
      <c r="N20" s="3">
        <v>3863</v>
      </c>
    </row>
    <row r="21" spans="1:14" x14ac:dyDescent="0.35">
      <c r="A21" t="s">
        <v>79</v>
      </c>
      <c r="B21" t="s">
        <v>4</v>
      </c>
      <c r="C21" t="s">
        <v>14</v>
      </c>
      <c r="D21">
        <v>2016</v>
      </c>
      <c r="E21" s="2" t="s">
        <v>15</v>
      </c>
      <c r="F21" s="2" t="s">
        <v>11</v>
      </c>
      <c r="G21" s="2" t="s">
        <v>15</v>
      </c>
      <c r="H21">
        <v>2017</v>
      </c>
      <c r="I21">
        <v>0</v>
      </c>
      <c r="J21">
        <v>0</v>
      </c>
      <c r="K21">
        <v>0</v>
      </c>
      <c r="L21" s="3">
        <v>0</v>
      </c>
      <c r="M21" s="3">
        <v>0</v>
      </c>
      <c r="N21" s="3">
        <v>0</v>
      </c>
    </row>
    <row r="22" spans="1:14" x14ac:dyDescent="0.35">
      <c r="A22" t="s">
        <v>79</v>
      </c>
      <c r="B22" t="s">
        <v>4</v>
      </c>
      <c r="C22" t="s">
        <v>16</v>
      </c>
      <c r="D22">
        <v>2016</v>
      </c>
      <c r="E22" s="2" t="s">
        <v>34</v>
      </c>
      <c r="F22" s="2" t="s">
        <v>11</v>
      </c>
      <c r="G22" s="2" t="s">
        <v>34</v>
      </c>
      <c r="H22">
        <v>2017</v>
      </c>
      <c r="I22">
        <v>1</v>
      </c>
      <c r="J22">
        <v>3</v>
      </c>
      <c r="K22">
        <v>-2</v>
      </c>
      <c r="L22" s="3">
        <v>172</v>
      </c>
      <c r="M22" s="3">
        <v>4133</v>
      </c>
      <c r="N22" s="3">
        <v>-3961</v>
      </c>
    </row>
    <row r="23" spans="1:14" x14ac:dyDescent="0.35">
      <c r="A23" t="s">
        <v>79</v>
      </c>
      <c r="B23" t="s">
        <v>6</v>
      </c>
      <c r="C23" t="s">
        <v>9</v>
      </c>
      <c r="D23">
        <v>2016</v>
      </c>
      <c r="E23" s="2" t="s">
        <v>30</v>
      </c>
      <c r="F23" s="2" t="s">
        <v>11</v>
      </c>
      <c r="G23" s="2" t="s">
        <v>30</v>
      </c>
      <c r="H23">
        <v>2017</v>
      </c>
      <c r="I23">
        <v>6</v>
      </c>
      <c r="J23">
        <v>0</v>
      </c>
      <c r="K23">
        <v>6</v>
      </c>
      <c r="L23" s="3">
        <v>9827</v>
      </c>
      <c r="M23" s="3">
        <v>0</v>
      </c>
      <c r="N23" s="3">
        <v>9827</v>
      </c>
    </row>
    <row r="24" spans="1:14" x14ac:dyDescent="0.35">
      <c r="A24" t="s">
        <v>79</v>
      </c>
      <c r="B24" t="s">
        <v>6</v>
      </c>
      <c r="C24" t="s">
        <v>12</v>
      </c>
      <c r="D24">
        <v>2016</v>
      </c>
      <c r="E24" s="2" t="s">
        <v>24</v>
      </c>
      <c r="F24" s="2" t="s">
        <v>5</v>
      </c>
      <c r="G24" s="2" t="s">
        <v>25</v>
      </c>
      <c r="H24">
        <v>2017</v>
      </c>
      <c r="I24">
        <v>3</v>
      </c>
      <c r="J24">
        <v>1</v>
      </c>
      <c r="K24">
        <v>2</v>
      </c>
      <c r="L24" s="3">
        <v>777</v>
      </c>
      <c r="M24" s="3">
        <v>175</v>
      </c>
      <c r="N24" s="3">
        <v>602</v>
      </c>
    </row>
    <row r="25" spans="1:14" x14ac:dyDescent="0.35">
      <c r="A25" t="s">
        <v>79</v>
      </c>
      <c r="B25" t="s">
        <v>6</v>
      </c>
      <c r="C25" t="s">
        <v>8</v>
      </c>
      <c r="D25">
        <v>2016</v>
      </c>
      <c r="E25" s="2" t="s">
        <v>23</v>
      </c>
      <c r="F25" s="2" t="s">
        <v>11</v>
      </c>
      <c r="G25" s="2" t="s">
        <v>23</v>
      </c>
      <c r="H25">
        <v>2017</v>
      </c>
      <c r="I25">
        <v>2</v>
      </c>
      <c r="J25">
        <v>1</v>
      </c>
      <c r="K25">
        <v>1</v>
      </c>
      <c r="L25" s="3">
        <v>4423</v>
      </c>
      <c r="M25" s="3">
        <v>2720</v>
      </c>
      <c r="N25" s="3">
        <v>1703</v>
      </c>
    </row>
    <row r="26" spans="1:14" x14ac:dyDescent="0.35">
      <c r="A26" t="s">
        <v>79</v>
      </c>
      <c r="B26" t="s">
        <v>6</v>
      </c>
      <c r="C26" t="s">
        <v>13</v>
      </c>
      <c r="D26">
        <v>2016</v>
      </c>
      <c r="E26" s="2" t="s">
        <v>26</v>
      </c>
      <c r="F26" s="2" t="s">
        <v>5</v>
      </c>
      <c r="G26" s="2" t="s">
        <v>27</v>
      </c>
      <c r="H26">
        <v>2017</v>
      </c>
      <c r="I26">
        <v>4</v>
      </c>
      <c r="J26">
        <v>1</v>
      </c>
      <c r="K26">
        <v>3</v>
      </c>
      <c r="L26" s="3">
        <v>242</v>
      </c>
      <c r="M26" s="3">
        <v>126</v>
      </c>
      <c r="N26" s="3">
        <v>116</v>
      </c>
    </row>
    <row r="27" spans="1:14" x14ac:dyDescent="0.35">
      <c r="A27" t="s">
        <v>79</v>
      </c>
      <c r="B27" t="s">
        <v>6</v>
      </c>
      <c r="C27" t="s">
        <v>3</v>
      </c>
      <c r="D27">
        <v>2016</v>
      </c>
      <c r="E27" s="2" t="s">
        <v>17</v>
      </c>
      <c r="F27" s="2" t="s">
        <v>5</v>
      </c>
      <c r="G27" s="2" t="s">
        <v>18</v>
      </c>
      <c r="H27">
        <v>2017</v>
      </c>
      <c r="I27">
        <v>4</v>
      </c>
      <c r="J27">
        <v>1</v>
      </c>
      <c r="K27">
        <v>3</v>
      </c>
      <c r="L27" s="3">
        <v>674</v>
      </c>
      <c r="M27" s="3">
        <v>207</v>
      </c>
      <c r="N27" s="3">
        <v>467</v>
      </c>
    </row>
    <row r="28" spans="1:14" x14ac:dyDescent="0.35">
      <c r="A28" t="s">
        <v>78</v>
      </c>
      <c r="B28" t="s">
        <v>6</v>
      </c>
      <c r="C28" t="s">
        <v>81</v>
      </c>
      <c r="D28">
        <v>2016</v>
      </c>
      <c r="E28" s="2" t="s">
        <v>45</v>
      </c>
      <c r="F28" s="2" t="s">
        <v>82</v>
      </c>
      <c r="G28" s="2" t="s">
        <v>55</v>
      </c>
      <c r="H28">
        <v>2017</v>
      </c>
      <c r="I28">
        <v>1</v>
      </c>
      <c r="J28">
        <v>0</v>
      </c>
      <c r="K28">
        <v>1</v>
      </c>
      <c r="L28" s="3">
        <v>1209</v>
      </c>
      <c r="M28" s="3">
        <v>0</v>
      </c>
      <c r="N28" s="3">
        <v>1209</v>
      </c>
    </row>
    <row r="29" spans="1:14" x14ac:dyDescent="0.35">
      <c r="A29" t="s">
        <v>78</v>
      </c>
      <c r="B29" t="s">
        <v>6</v>
      </c>
      <c r="C29" t="s">
        <v>81</v>
      </c>
      <c r="D29">
        <v>2016</v>
      </c>
      <c r="E29" s="2" t="s">
        <v>49</v>
      </c>
      <c r="F29" s="2" t="s">
        <v>5</v>
      </c>
      <c r="G29" s="2" t="s">
        <v>64</v>
      </c>
      <c r="H29">
        <v>2017</v>
      </c>
      <c r="I29">
        <v>4</v>
      </c>
      <c r="J29">
        <v>0</v>
      </c>
      <c r="K29">
        <v>4</v>
      </c>
      <c r="L29" s="3">
        <v>308</v>
      </c>
      <c r="M29" s="3">
        <v>0</v>
      </c>
      <c r="N29" s="3">
        <v>308</v>
      </c>
    </row>
    <row r="30" spans="1:14" x14ac:dyDescent="0.35">
      <c r="A30" t="s">
        <v>78</v>
      </c>
      <c r="B30" t="s">
        <v>6</v>
      </c>
      <c r="C30" t="s">
        <v>83</v>
      </c>
      <c r="D30">
        <v>2016</v>
      </c>
      <c r="E30" s="2" t="s">
        <v>51</v>
      </c>
      <c r="F30" s="2" t="s">
        <v>82</v>
      </c>
      <c r="G30" s="2" t="s">
        <v>70</v>
      </c>
      <c r="H30">
        <v>2017</v>
      </c>
      <c r="I30">
        <v>0</v>
      </c>
      <c r="J30">
        <v>0</v>
      </c>
      <c r="K30">
        <v>0</v>
      </c>
      <c r="L30" s="3">
        <v>0</v>
      </c>
      <c r="M30" s="3">
        <v>0</v>
      </c>
      <c r="N30" s="3">
        <v>0</v>
      </c>
    </row>
    <row r="31" spans="1:14" x14ac:dyDescent="0.35">
      <c r="A31" t="s">
        <v>78</v>
      </c>
      <c r="B31" t="s">
        <v>6</v>
      </c>
      <c r="C31" t="s">
        <v>83</v>
      </c>
      <c r="D31">
        <v>2016</v>
      </c>
      <c r="E31" s="2" t="s">
        <v>38</v>
      </c>
      <c r="F31" s="2" t="s">
        <v>5</v>
      </c>
      <c r="G31" s="2" t="s">
        <v>75</v>
      </c>
      <c r="H31">
        <v>2017</v>
      </c>
      <c r="I31">
        <v>3</v>
      </c>
      <c r="J31">
        <v>0</v>
      </c>
      <c r="K31">
        <v>3</v>
      </c>
      <c r="L31" s="3">
        <v>106</v>
      </c>
      <c r="M31" s="3">
        <v>0</v>
      </c>
      <c r="N31" s="3">
        <v>106</v>
      </c>
    </row>
    <row r="32" spans="1:14" x14ac:dyDescent="0.35">
      <c r="A32" t="s">
        <v>78</v>
      </c>
      <c r="B32" t="s">
        <v>6</v>
      </c>
      <c r="C32" t="s">
        <v>83</v>
      </c>
      <c r="D32">
        <v>2016</v>
      </c>
      <c r="E32" s="2" t="s">
        <v>38</v>
      </c>
      <c r="F32" s="2" t="s">
        <v>11</v>
      </c>
      <c r="G32" s="2" t="s">
        <v>38</v>
      </c>
      <c r="H32">
        <v>2017</v>
      </c>
      <c r="I32">
        <v>1</v>
      </c>
      <c r="J32">
        <v>2</v>
      </c>
      <c r="K32">
        <v>-1</v>
      </c>
      <c r="L32" s="3">
        <v>1946</v>
      </c>
      <c r="M32" s="3">
        <v>227</v>
      </c>
      <c r="N32" s="3">
        <v>1719</v>
      </c>
    </row>
    <row r="33" spans="1:14" x14ac:dyDescent="0.35">
      <c r="A33" t="s">
        <v>78</v>
      </c>
      <c r="B33" t="s">
        <v>6</v>
      </c>
      <c r="C33" t="s">
        <v>83</v>
      </c>
      <c r="D33">
        <v>2016</v>
      </c>
      <c r="E33" s="2" t="s">
        <v>50</v>
      </c>
      <c r="F33" s="2" t="s">
        <v>82</v>
      </c>
      <c r="G33" s="2" t="s">
        <v>68</v>
      </c>
      <c r="H33">
        <v>2017</v>
      </c>
      <c r="I33">
        <v>1</v>
      </c>
      <c r="J33">
        <v>0</v>
      </c>
      <c r="K33">
        <v>1</v>
      </c>
      <c r="L33" s="3">
        <v>243</v>
      </c>
      <c r="M33" s="3">
        <v>0</v>
      </c>
      <c r="N33" s="3">
        <v>243</v>
      </c>
    </row>
    <row r="34" spans="1:14" x14ac:dyDescent="0.35">
      <c r="A34" t="s">
        <v>78</v>
      </c>
      <c r="B34" t="s">
        <v>6</v>
      </c>
      <c r="C34" t="s">
        <v>83</v>
      </c>
      <c r="D34">
        <v>2016</v>
      </c>
      <c r="E34" s="2" t="s">
        <v>50</v>
      </c>
      <c r="F34" s="2" t="s">
        <v>11</v>
      </c>
      <c r="G34" s="2" t="s">
        <v>50</v>
      </c>
      <c r="H34">
        <v>2017</v>
      </c>
      <c r="I34">
        <v>1</v>
      </c>
      <c r="J34">
        <v>0</v>
      </c>
      <c r="K34">
        <v>1</v>
      </c>
      <c r="L34" s="3">
        <v>171</v>
      </c>
      <c r="M34" s="3">
        <v>0</v>
      </c>
      <c r="N34" s="3">
        <v>171</v>
      </c>
    </row>
    <row r="35" spans="1:14" x14ac:dyDescent="0.35">
      <c r="A35" t="s">
        <v>78</v>
      </c>
      <c r="B35" t="s">
        <v>6</v>
      </c>
      <c r="C35" t="s">
        <v>83</v>
      </c>
      <c r="D35">
        <v>2016</v>
      </c>
      <c r="E35" s="2" t="s">
        <v>46</v>
      </c>
      <c r="F35" s="2" t="s">
        <v>5</v>
      </c>
      <c r="G35" s="2" t="s">
        <v>62</v>
      </c>
      <c r="H35">
        <v>2017</v>
      </c>
      <c r="I35">
        <v>1</v>
      </c>
      <c r="J35">
        <v>0</v>
      </c>
      <c r="K35">
        <v>1</v>
      </c>
      <c r="L35" s="3">
        <v>533</v>
      </c>
      <c r="M35" s="3">
        <v>0</v>
      </c>
      <c r="N35" s="3">
        <v>533</v>
      </c>
    </row>
    <row r="36" spans="1:14" x14ac:dyDescent="0.35">
      <c r="A36" t="s">
        <v>78</v>
      </c>
      <c r="B36" t="s">
        <v>6</v>
      </c>
      <c r="C36" t="s">
        <v>83</v>
      </c>
      <c r="D36">
        <v>2016</v>
      </c>
      <c r="E36" s="2" t="s">
        <v>46</v>
      </c>
      <c r="F36" s="2" t="s">
        <v>43</v>
      </c>
      <c r="G36" s="2" t="s">
        <v>57</v>
      </c>
      <c r="H36">
        <v>2017</v>
      </c>
      <c r="I36">
        <v>1</v>
      </c>
      <c r="J36">
        <v>2</v>
      </c>
      <c r="K36">
        <v>-1</v>
      </c>
      <c r="L36" s="3">
        <v>871</v>
      </c>
      <c r="M36" s="3">
        <v>1210</v>
      </c>
      <c r="N36" s="3">
        <v>-339</v>
      </c>
    </row>
    <row r="37" spans="1:14" x14ac:dyDescent="0.35">
      <c r="A37" t="s">
        <v>78</v>
      </c>
      <c r="B37" t="s">
        <v>6</v>
      </c>
      <c r="C37" t="s">
        <v>83</v>
      </c>
      <c r="D37">
        <v>2016</v>
      </c>
      <c r="E37" s="2" t="s">
        <v>52</v>
      </c>
      <c r="F37" s="2" t="s">
        <v>5</v>
      </c>
      <c r="G37" s="2" t="s">
        <v>72</v>
      </c>
      <c r="H37">
        <v>2017</v>
      </c>
      <c r="I37">
        <v>3</v>
      </c>
      <c r="J37">
        <v>0</v>
      </c>
      <c r="K37">
        <v>3</v>
      </c>
      <c r="L37" s="3">
        <v>180</v>
      </c>
      <c r="M37" s="3">
        <v>0</v>
      </c>
      <c r="N37" s="3">
        <v>180</v>
      </c>
    </row>
    <row r="38" spans="1:14" x14ac:dyDescent="0.35">
      <c r="A38" t="s">
        <v>78</v>
      </c>
      <c r="B38" t="s">
        <v>6</v>
      </c>
      <c r="C38" t="s">
        <v>83</v>
      </c>
      <c r="D38">
        <v>2016</v>
      </c>
      <c r="E38" s="2" t="s">
        <v>52</v>
      </c>
      <c r="F38" s="2" t="s">
        <v>43</v>
      </c>
      <c r="G38" s="2" t="s">
        <v>71</v>
      </c>
      <c r="H38">
        <v>2017</v>
      </c>
      <c r="I38">
        <v>1</v>
      </c>
      <c r="J38">
        <v>2</v>
      </c>
      <c r="K38">
        <v>-1</v>
      </c>
      <c r="L38" s="3">
        <v>189</v>
      </c>
      <c r="M38" s="3">
        <v>400</v>
      </c>
      <c r="N38" s="3">
        <v>-211</v>
      </c>
    </row>
    <row r="39" spans="1:14" x14ac:dyDescent="0.35">
      <c r="A39" t="s">
        <v>78</v>
      </c>
      <c r="B39" t="s">
        <v>6</v>
      </c>
      <c r="C39" t="s">
        <v>83</v>
      </c>
      <c r="D39">
        <v>2016</v>
      </c>
      <c r="E39" s="2" t="s">
        <v>41</v>
      </c>
      <c r="F39" s="2" t="s">
        <v>82</v>
      </c>
      <c r="G39" s="2" t="s">
        <v>53</v>
      </c>
      <c r="H39">
        <v>2017</v>
      </c>
      <c r="I39">
        <v>1</v>
      </c>
      <c r="J39">
        <v>0</v>
      </c>
      <c r="K39">
        <v>1</v>
      </c>
      <c r="L39" s="3">
        <v>1781</v>
      </c>
      <c r="M39" s="3">
        <v>0</v>
      </c>
      <c r="N39" s="3">
        <v>1781</v>
      </c>
    </row>
    <row r="40" spans="1:14" x14ac:dyDescent="0.35">
      <c r="A40" t="s">
        <v>78</v>
      </c>
      <c r="B40" t="s">
        <v>6</v>
      </c>
      <c r="C40" t="s">
        <v>83</v>
      </c>
      <c r="D40">
        <v>2016</v>
      </c>
      <c r="E40" s="2" t="s">
        <v>48</v>
      </c>
      <c r="F40" s="2" t="s">
        <v>82</v>
      </c>
      <c r="G40" s="2" t="s">
        <v>61</v>
      </c>
      <c r="H40">
        <v>2017</v>
      </c>
      <c r="I40">
        <v>1</v>
      </c>
      <c r="J40">
        <v>0</v>
      </c>
      <c r="K40">
        <v>1</v>
      </c>
      <c r="L40" s="3">
        <v>542</v>
      </c>
      <c r="M40" s="3">
        <v>0</v>
      </c>
      <c r="N40" s="3">
        <v>542</v>
      </c>
    </row>
    <row r="41" spans="1:14" x14ac:dyDescent="0.35">
      <c r="A41" t="s">
        <v>78</v>
      </c>
      <c r="B41" t="s">
        <v>6</v>
      </c>
      <c r="C41" t="s">
        <v>84</v>
      </c>
      <c r="D41">
        <v>2016</v>
      </c>
      <c r="E41" s="2" t="s">
        <v>42</v>
      </c>
      <c r="F41" s="2" t="s">
        <v>5</v>
      </c>
      <c r="G41" s="2" t="s">
        <v>59</v>
      </c>
      <c r="H41">
        <v>2017</v>
      </c>
      <c r="I41">
        <v>4</v>
      </c>
      <c r="J41">
        <v>0</v>
      </c>
      <c r="K41">
        <v>4</v>
      </c>
      <c r="L41" s="3">
        <v>635</v>
      </c>
      <c r="M41" s="3">
        <v>0</v>
      </c>
      <c r="N41" s="3">
        <v>635</v>
      </c>
    </row>
    <row r="42" spans="1:14" x14ac:dyDescent="0.35">
      <c r="A42" t="s">
        <v>78</v>
      </c>
      <c r="B42" t="s">
        <v>6</v>
      </c>
      <c r="C42" t="s">
        <v>84</v>
      </c>
      <c r="D42">
        <v>2016</v>
      </c>
      <c r="E42" s="2" t="s">
        <v>42</v>
      </c>
      <c r="F42" s="2" t="s">
        <v>5</v>
      </c>
      <c r="G42" s="2" t="s">
        <v>63</v>
      </c>
      <c r="H42">
        <v>2017</v>
      </c>
      <c r="I42">
        <v>2</v>
      </c>
      <c r="J42">
        <v>0</v>
      </c>
      <c r="K42">
        <v>2</v>
      </c>
      <c r="L42" s="3">
        <v>222</v>
      </c>
      <c r="M42" s="3">
        <v>0</v>
      </c>
      <c r="N42" s="3">
        <v>222</v>
      </c>
    </row>
    <row r="43" spans="1:14" x14ac:dyDescent="0.35">
      <c r="A43" t="s">
        <v>78</v>
      </c>
      <c r="B43" t="s">
        <v>6</v>
      </c>
      <c r="C43" t="s">
        <v>84</v>
      </c>
      <c r="D43">
        <v>2016</v>
      </c>
      <c r="E43" s="2" t="s">
        <v>42</v>
      </c>
      <c r="F43" s="2" t="s">
        <v>43</v>
      </c>
      <c r="G43" s="2" t="s">
        <v>54</v>
      </c>
      <c r="H43">
        <v>2017</v>
      </c>
      <c r="I43">
        <v>1</v>
      </c>
      <c r="J43">
        <v>1</v>
      </c>
      <c r="K43">
        <v>0</v>
      </c>
      <c r="L43" s="3">
        <v>1756</v>
      </c>
      <c r="M43" s="3">
        <v>385</v>
      </c>
      <c r="N43" s="3">
        <v>1371</v>
      </c>
    </row>
    <row r="44" spans="1:14" x14ac:dyDescent="0.35">
      <c r="A44" t="s">
        <v>78</v>
      </c>
      <c r="B44" t="s">
        <v>6</v>
      </c>
      <c r="C44" t="s">
        <v>84</v>
      </c>
      <c r="D44">
        <v>2016</v>
      </c>
      <c r="E44" s="2" t="s">
        <v>44</v>
      </c>
      <c r="F44" s="2" t="s">
        <v>82</v>
      </c>
      <c r="G44" s="2" t="s">
        <v>56</v>
      </c>
      <c r="H44">
        <v>2017</v>
      </c>
      <c r="I44">
        <v>1</v>
      </c>
      <c r="J44">
        <v>0</v>
      </c>
      <c r="K44">
        <v>1</v>
      </c>
      <c r="L44" s="3">
        <v>993</v>
      </c>
      <c r="M44" s="3">
        <v>0</v>
      </c>
      <c r="N44" s="3">
        <v>993</v>
      </c>
    </row>
    <row r="45" spans="1:14" x14ac:dyDescent="0.35">
      <c r="A45" t="s">
        <v>78</v>
      </c>
      <c r="B45" t="s">
        <v>6</v>
      </c>
      <c r="C45" t="s">
        <v>84</v>
      </c>
      <c r="D45">
        <v>2016</v>
      </c>
      <c r="E45" s="2" t="s">
        <v>44</v>
      </c>
      <c r="F45" s="2" t="s">
        <v>5</v>
      </c>
      <c r="G45" s="2" t="s">
        <v>73</v>
      </c>
      <c r="H45">
        <v>2017</v>
      </c>
      <c r="I45">
        <v>1</v>
      </c>
      <c r="J45">
        <v>0</v>
      </c>
      <c r="K45">
        <v>1</v>
      </c>
      <c r="L45" s="3">
        <v>38</v>
      </c>
      <c r="M45" s="3">
        <v>0</v>
      </c>
      <c r="N45" s="3">
        <v>38</v>
      </c>
    </row>
    <row r="46" spans="1:14" x14ac:dyDescent="0.35">
      <c r="A46" t="s">
        <v>78</v>
      </c>
      <c r="B46" t="s">
        <v>6</v>
      </c>
      <c r="C46" t="s">
        <v>84</v>
      </c>
      <c r="D46">
        <v>2016</v>
      </c>
      <c r="E46" s="2" t="s">
        <v>44</v>
      </c>
      <c r="F46" s="2" t="s">
        <v>11</v>
      </c>
      <c r="G46" s="2" t="s">
        <v>44</v>
      </c>
      <c r="H46">
        <v>2017</v>
      </c>
      <c r="I46">
        <v>1</v>
      </c>
      <c r="J46">
        <v>2</v>
      </c>
      <c r="K46">
        <v>-1</v>
      </c>
      <c r="L46" s="3">
        <v>1236</v>
      </c>
      <c r="M46" s="3">
        <v>2680</v>
      </c>
      <c r="N46" s="3">
        <v>-1444</v>
      </c>
    </row>
    <row r="47" spans="1:14" x14ac:dyDescent="0.35">
      <c r="A47" t="s">
        <v>78</v>
      </c>
      <c r="B47" t="s">
        <v>6</v>
      </c>
      <c r="C47" t="s">
        <v>84</v>
      </c>
      <c r="D47">
        <v>2016</v>
      </c>
      <c r="E47" s="2" t="s">
        <v>39</v>
      </c>
      <c r="F47" s="2" t="s">
        <v>82</v>
      </c>
      <c r="G47" s="2" t="s">
        <v>67</v>
      </c>
      <c r="H47">
        <v>2017</v>
      </c>
      <c r="I47">
        <v>1</v>
      </c>
      <c r="J47">
        <v>1</v>
      </c>
      <c r="K47">
        <v>0</v>
      </c>
      <c r="L47" s="3">
        <v>277</v>
      </c>
      <c r="M47" s="3">
        <v>275</v>
      </c>
      <c r="N47" s="3">
        <v>2</v>
      </c>
    </row>
    <row r="48" spans="1:14" x14ac:dyDescent="0.35">
      <c r="A48" t="s">
        <v>78</v>
      </c>
      <c r="B48" t="s">
        <v>6</v>
      </c>
      <c r="C48" t="s">
        <v>84</v>
      </c>
      <c r="D48">
        <v>2016</v>
      </c>
      <c r="E48" s="2" t="s">
        <v>39</v>
      </c>
      <c r="F48" s="2" t="s">
        <v>43</v>
      </c>
      <c r="G48" s="2" t="s">
        <v>66</v>
      </c>
      <c r="H48">
        <v>2017</v>
      </c>
      <c r="I48">
        <v>1</v>
      </c>
      <c r="J48">
        <v>1</v>
      </c>
      <c r="K48">
        <v>0</v>
      </c>
      <c r="L48" s="3">
        <v>277</v>
      </c>
      <c r="M48" s="3">
        <v>281</v>
      </c>
      <c r="N48" s="3">
        <v>-4</v>
      </c>
    </row>
    <row r="49" spans="1:14" x14ac:dyDescent="0.35">
      <c r="A49" t="s">
        <v>78</v>
      </c>
      <c r="B49" t="s">
        <v>6</v>
      </c>
      <c r="C49" t="s">
        <v>84</v>
      </c>
      <c r="D49">
        <v>2016</v>
      </c>
      <c r="E49" s="2" t="s">
        <v>39</v>
      </c>
      <c r="F49" s="2" t="s">
        <v>11</v>
      </c>
      <c r="G49" s="2" t="s">
        <v>39</v>
      </c>
      <c r="H49">
        <v>2017</v>
      </c>
      <c r="I49">
        <v>1</v>
      </c>
      <c r="J49">
        <v>0</v>
      </c>
      <c r="K49">
        <v>1</v>
      </c>
      <c r="L49" s="3">
        <v>3256</v>
      </c>
      <c r="M49" s="3">
        <v>0</v>
      </c>
      <c r="N49" s="3">
        <v>3256</v>
      </c>
    </row>
    <row r="50" spans="1:14" x14ac:dyDescent="0.35">
      <c r="A50" t="s">
        <v>78</v>
      </c>
      <c r="B50" t="s">
        <v>6</v>
      </c>
      <c r="C50" t="s">
        <v>84</v>
      </c>
      <c r="D50">
        <v>2016</v>
      </c>
      <c r="E50" s="2" t="s">
        <v>47</v>
      </c>
      <c r="F50" s="2" t="s">
        <v>82</v>
      </c>
      <c r="G50" s="2" t="s">
        <v>69</v>
      </c>
      <c r="H50">
        <v>2017</v>
      </c>
      <c r="I50">
        <v>1</v>
      </c>
      <c r="J50">
        <v>0</v>
      </c>
      <c r="K50">
        <v>1</v>
      </c>
      <c r="L50" s="3">
        <v>203</v>
      </c>
      <c r="M50" s="3">
        <v>0</v>
      </c>
      <c r="N50" s="3">
        <v>203</v>
      </c>
    </row>
    <row r="51" spans="1:14" x14ac:dyDescent="0.35">
      <c r="A51" t="s">
        <v>78</v>
      </c>
      <c r="B51" t="s">
        <v>6</v>
      </c>
      <c r="C51" t="s">
        <v>84</v>
      </c>
      <c r="D51">
        <v>2016</v>
      </c>
      <c r="E51" s="2" t="s">
        <v>47</v>
      </c>
      <c r="F51" s="2" t="s">
        <v>43</v>
      </c>
      <c r="G51" s="2" t="s">
        <v>58</v>
      </c>
      <c r="H51">
        <v>2017</v>
      </c>
      <c r="I51">
        <v>0</v>
      </c>
      <c r="J51">
        <v>1</v>
      </c>
      <c r="K51">
        <v>-1</v>
      </c>
      <c r="L51" s="3">
        <v>0</v>
      </c>
      <c r="M51" s="3">
        <v>326</v>
      </c>
      <c r="N51" s="3">
        <v>-326</v>
      </c>
    </row>
    <row r="52" spans="1:14" x14ac:dyDescent="0.35">
      <c r="A52" t="s">
        <v>78</v>
      </c>
      <c r="B52" t="s">
        <v>6</v>
      </c>
      <c r="C52" t="s">
        <v>84</v>
      </c>
      <c r="D52">
        <v>2016</v>
      </c>
      <c r="E52" s="2" t="s">
        <v>37</v>
      </c>
      <c r="F52" s="2" t="s">
        <v>43</v>
      </c>
      <c r="G52" s="2" t="s">
        <v>65</v>
      </c>
      <c r="H52">
        <v>2017</v>
      </c>
      <c r="I52">
        <v>2</v>
      </c>
      <c r="J52">
        <v>0</v>
      </c>
      <c r="K52">
        <v>2</v>
      </c>
      <c r="L52" s="3">
        <v>294</v>
      </c>
      <c r="M52" s="3">
        <v>0</v>
      </c>
      <c r="N52" s="3">
        <v>294</v>
      </c>
    </row>
    <row r="53" spans="1:14" x14ac:dyDescent="0.35">
      <c r="A53" t="s">
        <v>78</v>
      </c>
      <c r="B53" t="s">
        <v>6</v>
      </c>
      <c r="C53" t="s">
        <v>84</v>
      </c>
      <c r="D53">
        <v>2016</v>
      </c>
      <c r="E53" s="2" t="s">
        <v>37</v>
      </c>
      <c r="F53" s="2" t="s">
        <v>11</v>
      </c>
      <c r="G53" s="2" t="s">
        <v>37</v>
      </c>
      <c r="H53">
        <v>2017</v>
      </c>
      <c r="I53">
        <v>3</v>
      </c>
      <c r="J53">
        <v>0</v>
      </c>
      <c r="K53">
        <v>3</v>
      </c>
      <c r="L53" s="3">
        <v>3635</v>
      </c>
      <c r="M53" s="3">
        <v>0</v>
      </c>
      <c r="N53" s="3">
        <v>3635</v>
      </c>
    </row>
    <row r="54" spans="1:14" x14ac:dyDescent="0.35">
      <c r="A54" t="s">
        <v>78</v>
      </c>
      <c r="B54" t="s">
        <v>6</v>
      </c>
      <c r="C54" t="s">
        <v>84</v>
      </c>
      <c r="D54">
        <v>2016</v>
      </c>
      <c r="E54" s="2" t="s">
        <v>40</v>
      </c>
      <c r="F54" s="2" t="s">
        <v>82</v>
      </c>
      <c r="G54" s="2" t="s">
        <v>60</v>
      </c>
      <c r="H54">
        <v>2017</v>
      </c>
      <c r="I54">
        <v>0</v>
      </c>
      <c r="J54">
        <v>0</v>
      </c>
      <c r="K54">
        <v>0</v>
      </c>
      <c r="L54" s="3">
        <v>0</v>
      </c>
      <c r="M54" s="3">
        <v>0</v>
      </c>
      <c r="N54" s="3">
        <v>0</v>
      </c>
    </row>
    <row r="55" spans="1:14" x14ac:dyDescent="0.35">
      <c r="A55" t="s">
        <v>78</v>
      </c>
      <c r="B55" t="s">
        <v>6</v>
      </c>
      <c r="C55" t="s">
        <v>84</v>
      </c>
      <c r="D55">
        <v>2016</v>
      </c>
      <c r="E55" s="2" t="s">
        <v>40</v>
      </c>
      <c r="F55" s="2" t="s">
        <v>5</v>
      </c>
      <c r="G55" s="2" t="s">
        <v>76</v>
      </c>
      <c r="H55">
        <v>2017</v>
      </c>
      <c r="I55">
        <v>1</v>
      </c>
      <c r="J55">
        <v>0</v>
      </c>
      <c r="K55">
        <v>1</v>
      </c>
      <c r="L55" s="3">
        <v>100</v>
      </c>
      <c r="M55" s="3">
        <v>0</v>
      </c>
      <c r="N55" s="3">
        <v>100</v>
      </c>
    </row>
    <row r="56" spans="1:14" x14ac:dyDescent="0.35">
      <c r="A56" t="s">
        <v>78</v>
      </c>
      <c r="B56" t="s">
        <v>6</v>
      </c>
      <c r="C56" t="s">
        <v>84</v>
      </c>
      <c r="D56">
        <v>2016</v>
      </c>
      <c r="E56" s="2" t="s">
        <v>40</v>
      </c>
      <c r="F56" s="2" t="s">
        <v>43</v>
      </c>
      <c r="G56" s="2" t="s">
        <v>74</v>
      </c>
      <c r="H56">
        <v>2017</v>
      </c>
      <c r="I56">
        <v>2</v>
      </c>
      <c r="J56">
        <v>1</v>
      </c>
      <c r="K56">
        <v>1</v>
      </c>
      <c r="L56" s="3">
        <v>132</v>
      </c>
      <c r="M56" s="3">
        <v>66</v>
      </c>
      <c r="N56" s="3">
        <v>66</v>
      </c>
    </row>
    <row r="57" spans="1:14" x14ac:dyDescent="0.35">
      <c r="A57" t="s">
        <v>78</v>
      </c>
      <c r="B57" t="s">
        <v>6</v>
      </c>
      <c r="C57" t="s">
        <v>84</v>
      </c>
      <c r="D57">
        <v>2016</v>
      </c>
      <c r="E57" s="2" t="s">
        <v>40</v>
      </c>
      <c r="F57" s="2" t="s">
        <v>43</v>
      </c>
      <c r="G57" s="2" t="s">
        <v>74</v>
      </c>
      <c r="H57">
        <v>2017</v>
      </c>
      <c r="I57">
        <v>2</v>
      </c>
      <c r="J57">
        <v>1</v>
      </c>
      <c r="K57">
        <v>1</v>
      </c>
      <c r="L57" s="3">
        <v>132</v>
      </c>
      <c r="M57" s="3">
        <v>12</v>
      </c>
      <c r="N57" s="3">
        <v>120</v>
      </c>
    </row>
    <row r="58" spans="1:14" x14ac:dyDescent="0.35">
      <c r="A58" t="s">
        <v>78</v>
      </c>
      <c r="B58" t="s">
        <v>6</v>
      </c>
      <c r="C58" t="s">
        <v>84</v>
      </c>
      <c r="D58">
        <v>2016</v>
      </c>
      <c r="E58" s="2" t="s">
        <v>40</v>
      </c>
      <c r="F58" s="2" t="s">
        <v>11</v>
      </c>
      <c r="G58" s="2" t="s">
        <v>40</v>
      </c>
      <c r="H58">
        <v>2017</v>
      </c>
      <c r="I58">
        <v>1</v>
      </c>
      <c r="J58">
        <v>0</v>
      </c>
      <c r="K58">
        <v>1</v>
      </c>
      <c r="L58" s="3">
        <v>2880</v>
      </c>
      <c r="M58" s="3">
        <v>0</v>
      </c>
      <c r="N58" s="3">
        <v>2880</v>
      </c>
    </row>
    <row r="60" spans="1:14" x14ac:dyDescent="0.35">
      <c r="L60" s="3" t="s">
        <v>99</v>
      </c>
      <c r="N60" s="3">
        <f>SUM(N7:N59)</f>
        <v>46998</v>
      </c>
    </row>
  </sheetData>
  <autoFilter ref="A6:G58" xr:uid="{00000000-0009-0000-0000-000000000000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Device Performance</vt:lpstr>
    </vt:vector>
  </TitlesOfParts>
  <Company>Entergy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KILLINGSWORTH, JOHN</dc:creator>
  <cp:lastModifiedBy>Madeline Thomas</cp:lastModifiedBy>
  <dcterms:created xsi:type="dcterms:W3CDTF">2017-08-23T15:55:11Z</dcterms:created>
  <dcterms:modified xsi:type="dcterms:W3CDTF">2019-03-20T19:31:14Z</dcterms:modified>
</cp:coreProperties>
</file>